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80" yWindow="405" windowWidth="7035" windowHeight="7905"/>
  </bookViews>
  <sheets>
    <sheet name="Sheet1" sheetId="1" r:id="rId1"/>
  </sheets>
  <calcPr calcId="125725" calcMode="manual"/>
</workbook>
</file>

<file path=xl/calcChain.xml><?xml version="1.0" encoding="utf-8"?>
<calcChain xmlns="http://schemas.openxmlformats.org/spreadsheetml/2006/main">
  <c r="G43" i="1"/>
  <c r="G17"/>
  <c r="B17"/>
  <c r="C17"/>
  <c r="B41"/>
  <c r="C41"/>
  <c r="B43"/>
  <c r="C43" l="1"/>
  <c r="H41" l="1"/>
  <c r="H17"/>
  <c r="H43" l="1"/>
  <c r="F41" l="1"/>
  <c r="E41"/>
  <c r="E17"/>
  <c r="F17"/>
  <c r="D41"/>
  <c r="F43" l="1"/>
  <c r="E43"/>
  <c r="D17"/>
  <c r="D43" s="1"/>
</calcChain>
</file>

<file path=xl/sharedStrings.xml><?xml version="1.0" encoding="utf-8"?>
<sst xmlns="http://schemas.openxmlformats.org/spreadsheetml/2006/main" count="45" uniqueCount="45">
  <si>
    <t>REVENUE</t>
  </si>
  <si>
    <t>Colorado Tax</t>
  </si>
  <si>
    <t>Interest on Tax</t>
  </si>
  <si>
    <t>Specific Ownership Tax</t>
  </si>
  <si>
    <t>Interest Checking</t>
  </si>
  <si>
    <t>Interest CD's (Reserve/Equip fund)</t>
  </si>
  <si>
    <t>Donations</t>
  </si>
  <si>
    <t>EMS</t>
  </si>
  <si>
    <t>Grants-State or Fed</t>
  </si>
  <si>
    <t>Grants Other</t>
  </si>
  <si>
    <t>TOTAL REVENUE</t>
  </si>
  <si>
    <t>EXPENDITURES</t>
  </si>
  <si>
    <t>Building Expense</t>
  </si>
  <si>
    <t>Election</t>
  </si>
  <si>
    <t>Equipment Purchase</t>
  </si>
  <si>
    <t>Equipment Repair</t>
  </si>
  <si>
    <t>Gas &amp; Oil</t>
  </si>
  <si>
    <t>Insurance/Bonds</t>
  </si>
  <si>
    <t>Misc</t>
  </si>
  <si>
    <t>OfficeSupplies</t>
  </si>
  <si>
    <t>Phone</t>
  </si>
  <si>
    <t>Professional Services</t>
  </si>
  <si>
    <t>Salaries</t>
  </si>
  <si>
    <t>Training</t>
  </si>
  <si>
    <t>Travel</t>
  </si>
  <si>
    <t>Treasurers Fees</t>
  </si>
  <si>
    <t>Utilities</t>
  </si>
  <si>
    <t>TOTAL EXPENDITURES</t>
  </si>
  <si>
    <t>ENDING BALANCE</t>
  </si>
  <si>
    <t>2019 proposed budget</t>
  </si>
  <si>
    <t>beginning balance</t>
  </si>
  <si>
    <t>Other/insurance</t>
  </si>
  <si>
    <t>2019 Budget</t>
  </si>
  <si>
    <t>2020 Proposed budget</t>
  </si>
  <si>
    <t>Reserve fund obligation</t>
  </si>
  <si>
    <t>2020 Budget</t>
  </si>
  <si>
    <t>2021 Proposed budget</t>
  </si>
  <si>
    <t>2022 Proposed Budget</t>
  </si>
  <si>
    <t>2021 Budget</t>
  </si>
  <si>
    <t>Restitution 20CR179</t>
  </si>
  <si>
    <t xml:space="preserve">Insurance Restitution </t>
  </si>
  <si>
    <t>Communications</t>
  </si>
  <si>
    <t>interagency assistance</t>
  </si>
  <si>
    <t xml:space="preserve">PPE </t>
  </si>
  <si>
    <t>operations</t>
  </si>
</sst>
</file>

<file path=xl/styles.xml><?xml version="1.0" encoding="utf-8"?>
<styleSheet xmlns="http://schemas.openxmlformats.org/spreadsheetml/2006/main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protection locked="0"/>
    </xf>
    <xf numFmtId="0" fontId="0" fillId="0" borderId="2" xfId="0" applyBorder="1"/>
    <xf numFmtId="44" fontId="0" fillId="0" borderId="2" xfId="1" applyFont="1" applyBorder="1"/>
    <xf numFmtId="0" fontId="0" fillId="0" borderId="2" xfId="0" applyBorder="1" applyAlignment="1">
      <alignment wrapText="1"/>
    </xf>
    <xf numFmtId="0" fontId="0" fillId="0" borderId="1" xfId="0" applyNumberForma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44" fontId="0" fillId="2" borderId="2" xfId="1" applyFont="1" applyFill="1" applyBorder="1"/>
    <xf numFmtId="44" fontId="4" fillId="0" borderId="2" xfId="1" applyFont="1" applyBorder="1"/>
    <xf numFmtId="7" fontId="2" fillId="0" borderId="2" xfId="0" applyNumberFormat="1" applyFont="1" applyFill="1" applyBorder="1" applyAlignment="1" applyProtection="1">
      <protection locked="0"/>
    </xf>
    <xf numFmtId="7" fontId="0" fillId="0" borderId="2" xfId="1" applyNumberFormat="1" applyFont="1" applyBorder="1"/>
    <xf numFmtId="44" fontId="2" fillId="0" borderId="2" xfId="0" applyNumberFormat="1" applyFont="1" applyFill="1" applyBorder="1" applyAlignment="1" applyProtection="1">
      <protection locked="0"/>
    </xf>
    <xf numFmtId="7" fontId="0" fillId="0" borderId="3" xfId="1" applyNumberFormat="1" applyFont="1" applyBorder="1"/>
    <xf numFmtId="0" fontId="0" fillId="0" borderId="0" xfId="0" applyBorder="1"/>
    <xf numFmtId="0" fontId="2" fillId="0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protection locked="0"/>
    </xf>
    <xf numFmtId="7" fontId="0" fillId="0" borderId="2" xfId="0" applyNumberFormat="1" applyFill="1" applyBorder="1" applyAlignment="1" applyProtection="1">
      <protection locked="0"/>
    </xf>
    <xf numFmtId="0" fontId="0" fillId="0" borderId="6" xfId="0" applyBorder="1"/>
    <xf numFmtId="44" fontId="0" fillId="0" borderId="6" xfId="1" applyFont="1" applyBorder="1"/>
    <xf numFmtId="7" fontId="4" fillId="0" borderId="2" xfId="0" applyNumberFormat="1" applyFont="1" applyFill="1" applyBorder="1" applyAlignment="1" applyProtection="1">
      <protection locked="0"/>
    </xf>
    <xf numFmtId="44" fontId="0" fillId="0" borderId="2" xfId="0" applyNumberFormat="1" applyBorder="1"/>
    <xf numFmtId="0" fontId="2" fillId="0" borderId="7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>
      <protection locked="0"/>
    </xf>
    <xf numFmtId="7" fontId="2" fillId="0" borderId="3" xfId="0" applyNumberFormat="1" applyFont="1" applyFill="1" applyBorder="1" applyAlignment="1" applyProtection="1">
      <protection locked="0"/>
    </xf>
    <xf numFmtId="0" fontId="4" fillId="0" borderId="2" xfId="0" applyNumberFormat="1" applyFont="1" applyFill="1" applyBorder="1" applyAlignment="1" applyProtection="1">
      <protection locked="0"/>
    </xf>
    <xf numFmtId="44" fontId="4" fillId="0" borderId="2" xfId="1" applyFont="1" applyFill="1" applyBorder="1" applyAlignment="1" applyProtection="1">
      <protection locked="0"/>
    </xf>
    <xf numFmtId="44" fontId="4" fillId="0" borderId="2" xfId="0" applyNumberFormat="1" applyFont="1" applyFill="1" applyBorder="1" applyAlignment="1" applyProtection="1">
      <protection locked="0"/>
    </xf>
    <xf numFmtId="44" fontId="0" fillId="3" borderId="2" xfId="1" applyFont="1" applyFill="1" applyBorder="1"/>
    <xf numFmtId="44" fontId="2" fillId="3" borderId="2" xfId="0" applyNumberFormat="1" applyFont="1" applyFill="1" applyBorder="1" applyAlignment="1" applyProtection="1">
      <protection locked="0"/>
    </xf>
    <xf numFmtId="0" fontId="0" fillId="3" borderId="2" xfId="0" applyFill="1" applyBorder="1"/>
    <xf numFmtId="44" fontId="0" fillId="0" borderId="2" xfId="1" applyFont="1" applyFill="1" applyBorder="1"/>
    <xf numFmtId="7" fontId="5" fillId="0" borderId="2" xfId="0" applyNumberFormat="1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topLeftCell="A22" workbookViewId="0">
      <selection activeCell="L31" sqref="L31"/>
    </sheetView>
  </sheetViews>
  <sheetFormatPr defaultColWidth="10.85546875" defaultRowHeight="12.75"/>
  <cols>
    <col min="1" max="1" width="28.5703125" style="1" customWidth="1"/>
    <col min="2" max="2" width="11.28515625" bestFit="1" customWidth="1"/>
    <col min="3" max="3" width="11.28515625" customWidth="1"/>
    <col min="4" max="4" width="11.85546875" bestFit="1" customWidth="1"/>
    <col min="5" max="5" width="12.5703125" customWidth="1"/>
    <col min="6" max="6" width="11.85546875" customWidth="1"/>
    <col min="7" max="7" width="13.85546875" customWidth="1"/>
    <col min="8" max="8" width="13.140625" customWidth="1"/>
    <col min="9" max="9" width="10.85546875" customWidth="1"/>
  </cols>
  <sheetData>
    <row r="1" spans="1:8" ht="40.5">
      <c r="A1" s="7"/>
      <c r="B1" s="5" t="s">
        <v>29</v>
      </c>
      <c r="C1" s="5" t="s">
        <v>32</v>
      </c>
      <c r="D1" s="5" t="s">
        <v>33</v>
      </c>
      <c r="E1" s="3" t="s">
        <v>35</v>
      </c>
      <c r="F1" s="5" t="s">
        <v>36</v>
      </c>
      <c r="G1" s="3" t="s">
        <v>38</v>
      </c>
      <c r="H1" s="5" t="s">
        <v>37</v>
      </c>
    </row>
    <row r="2" spans="1:8">
      <c r="A2" s="2"/>
      <c r="B2" s="3"/>
      <c r="C2" s="4"/>
      <c r="D2" s="4"/>
      <c r="E2" s="3"/>
      <c r="F2" s="3"/>
      <c r="G2" s="3"/>
      <c r="H2" s="3"/>
    </row>
    <row r="3" spans="1:8">
      <c r="A3" s="2" t="s">
        <v>0</v>
      </c>
      <c r="B3" s="3"/>
      <c r="C3" s="4"/>
      <c r="D3" s="4"/>
      <c r="E3" s="3"/>
      <c r="F3" s="3"/>
      <c r="G3" s="3"/>
      <c r="H3" s="3"/>
    </row>
    <row r="4" spans="1:8">
      <c r="A4" s="6" t="s">
        <v>30</v>
      </c>
      <c r="B4" s="4">
        <v>17301.23</v>
      </c>
      <c r="C4" s="4">
        <v>17301.23</v>
      </c>
      <c r="D4" s="13">
        <v>25756.53</v>
      </c>
      <c r="E4" s="4">
        <v>25826.560000000001</v>
      </c>
      <c r="F4" s="27">
        <v>34918.910000000003</v>
      </c>
      <c r="G4" s="4">
        <v>34878.910000000003</v>
      </c>
      <c r="H4" s="4">
        <v>43846.1</v>
      </c>
    </row>
    <row r="5" spans="1:8">
      <c r="A5" s="2" t="s">
        <v>1</v>
      </c>
      <c r="B5" s="4">
        <v>30254</v>
      </c>
      <c r="C5" s="4">
        <v>31622.87</v>
      </c>
      <c r="D5" s="4">
        <v>32633</v>
      </c>
      <c r="E5" s="4">
        <v>34201.699999999997</v>
      </c>
      <c r="F5" s="4">
        <v>33341</v>
      </c>
      <c r="G5" s="33">
        <v>34842.639999999999</v>
      </c>
      <c r="H5" s="4">
        <v>33576.25</v>
      </c>
    </row>
    <row r="6" spans="1:8">
      <c r="A6" s="2" t="s">
        <v>2</v>
      </c>
      <c r="B6" s="4"/>
      <c r="C6" s="4"/>
      <c r="D6" s="4"/>
      <c r="E6" s="4"/>
      <c r="F6" s="4"/>
      <c r="G6" s="3"/>
      <c r="H6" s="4"/>
    </row>
    <row r="7" spans="1:8">
      <c r="A7" s="2" t="s">
        <v>3</v>
      </c>
      <c r="B7" s="4"/>
      <c r="C7" s="4"/>
      <c r="D7" s="4"/>
      <c r="E7" s="4"/>
      <c r="F7" s="4"/>
      <c r="G7" s="3"/>
      <c r="H7" s="4"/>
    </row>
    <row r="8" spans="1:8">
      <c r="A8" s="2" t="s">
        <v>4</v>
      </c>
      <c r="B8" s="4"/>
      <c r="C8" s="4"/>
      <c r="D8" s="4"/>
      <c r="E8" s="4"/>
      <c r="F8" s="4"/>
      <c r="G8" s="3"/>
      <c r="H8" s="4"/>
    </row>
    <row r="9" spans="1:8">
      <c r="A9" s="2" t="s">
        <v>5</v>
      </c>
      <c r="B9" s="4"/>
      <c r="C9" s="4"/>
      <c r="D9" s="4"/>
      <c r="E9" s="4"/>
      <c r="F9" s="4"/>
      <c r="G9" s="3"/>
      <c r="H9" s="4"/>
    </row>
    <row r="10" spans="1:8">
      <c r="A10" s="2" t="s">
        <v>6</v>
      </c>
      <c r="B10" s="4"/>
      <c r="C10" s="4">
        <v>10000</v>
      </c>
      <c r="D10" s="4"/>
      <c r="E10" s="4"/>
      <c r="F10" s="4"/>
      <c r="G10" s="3"/>
      <c r="H10" s="4"/>
    </row>
    <row r="11" spans="1:8">
      <c r="A11" s="2" t="s">
        <v>7</v>
      </c>
      <c r="B11" s="4"/>
      <c r="C11" s="4"/>
      <c r="D11" s="4"/>
      <c r="E11" s="4"/>
      <c r="F11" s="4"/>
      <c r="G11" s="3"/>
      <c r="H11" s="4"/>
    </row>
    <row r="12" spans="1:8">
      <c r="A12" s="2" t="s">
        <v>8</v>
      </c>
      <c r="B12" s="4"/>
      <c r="C12" s="4"/>
      <c r="D12" s="4"/>
      <c r="E12" s="4"/>
      <c r="F12" s="4"/>
      <c r="G12" s="3"/>
      <c r="H12" s="4"/>
    </row>
    <row r="13" spans="1:8">
      <c r="A13" s="2" t="s">
        <v>9</v>
      </c>
      <c r="B13" s="4"/>
      <c r="C13" s="4"/>
      <c r="D13" s="4"/>
      <c r="E13" s="4"/>
      <c r="F13" s="4"/>
      <c r="G13" s="3"/>
      <c r="H13" s="4"/>
    </row>
    <row r="14" spans="1:8">
      <c r="A14" s="8" t="s">
        <v>31</v>
      </c>
      <c r="B14" s="4"/>
      <c r="C14" s="13">
        <v>2844.5</v>
      </c>
      <c r="D14" s="4"/>
      <c r="E14" s="4">
        <v>5275.67</v>
      </c>
      <c r="F14" s="4"/>
      <c r="G14" s="4">
        <v>70.56</v>
      </c>
      <c r="H14" s="4"/>
    </row>
    <row r="15" spans="1:8">
      <c r="A15" s="2" t="s">
        <v>39</v>
      </c>
      <c r="B15" s="29"/>
      <c r="C15" s="30"/>
      <c r="D15" s="29"/>
      <c r="E15" s="29"/>
      <c r="F15" s="29"/>
      <c r="G15" s="31"/>
      <c r="H15" s="32">
        <v>38742.910000000003</v>
      </c>
    </row>
    <row r="16" spans="1:8">
      <c r="A16" s="2"/>
      <c r="B16" s="4"/>
      <c r="C16" s="10"/>
      <c r="D16" s="4"/>
      <c r="E16" s="4"/>
      <c r="F16" s="4"/>
      <c r="G16" s="3"/>
      <c r="H16" s="4"/>
    </row>
    <row r="17" spans="1:8">
      <c r="A17" s="2" t="s">
        <v>10</v>
      </c>
      <c r="B17" s="4">
        <f>SUM(B4:B16)</f>
        <v>47555.229999999996</v>
      </c>
      <c r="C17" s="4">
        <f>SUM(C4:C16)</f>
        <v>61768.6</v>
      </c>
      <c r="D17" s="12">
        <f>SUM(D4:D16)</f>
        <v>58389.53</v>
      </c>
      <c r="E17" s="4">
        <f>SUM(E4:E16)</f>
        <v>65303.929999999993</v>
      </c>
      <c r="F17" s="4">
        <f>SUM(F4:F16)</f>
        <v>68259.91</v>
      </c>
      <c r="G17" s="22">
        <f>SUM(G4:G16)</f>
        <v>69792.11</v>
      </c>
      <c r="H17" s="4">
        <f>SUM(H4:H16)</f>
        <v>116165.26000000001</v>
      </c>
    </row>
    <row r="18" spans="1:8">
      <c r="A18" s="2"/>
      <c r="B18" s="3"/>
      <c r="C18" s="4"/>
      <c r="D18" s="4"/>
      <c r="E18" s="3"/>
      <c r="F18" s="3"/>
      <c r="G18" s="3"/>
      <c r="H18" s="3"/>
    </row>
    <row r="19" spans="1:8">
      <c r="A19" s="2" t="s">
        <v>11</v>
      </c>
      <c r="B19" s="19"/>
      <c r="C19" s="4"/>
      <c r="D19" s="4"/>
      <c r="E19" s="3"/>
      <c r="F19" s="3"/>
      <c r="G19" s="3"/>
      <c r="H19" s="3"/>
    </row>
    <row r="20" spans="1:8">
      <c r="A20" s="2" t="s">
        <v>12</v>
      </c>
      <c r="B20" s="20">
        <v>7500</v>
      </c>
      <c r="C20" s="11">
        <v>-2769.6</v>
      </c>
      <c r="D20" s="4">
        <v>-3000</v>
      </c>
      <c r="E20" s="21">
        <v>-56.34</v>
      </c>
      <c r="F20" s="4">
        <v>-3500</v>
      </c>
      <c r="G20" s="4"/>
      <c r="H20" s="4">
        <v>-3500</v>
      </c>
    </row>
    <row r="21" spans="1:8">
      <c r="A21" s="2" t="s">
        <v>13</v>
      </c>
      <c r="B21" s="20"/>
      <c r="C21" s="11"/>
      <c r="D21" s="4"/>
      <c r="E21" s="21">
        <v>-26.17</v>
      </c>
      <c r="F21" s="4"/>
      <c r="G21" s="4"/>
      <c r="H21" s="4">
        <v>-100</v>
      </c>
    </row>
    <row r="22" spans="1:8">
      <c r="A22" s="2" t="s">
        <v>14</v>
      </c>
      <c r="B22" s="20">
        <v>3000</v>
      </c>
      <c r="C22" s="18">
        <v>-2845.2</v>
      </c>
      <c r="D22" s="9">
        <v>-13000</v>
      </c>
      <c r="E22" s="21">
        <v>-2679.31</v>
      </c>
      <c r="F22" s="4">
        <v>-13500</v>
      </c>
      <c r="G22" s="4">
        <v>-622</v>
      </c>
      <c r="H22" s="4">
        <v>-10000</v>
      </c>
    </row>
    <row r="23" spans="1:8">
      <c r="A23" s="2" t="s">
        <v>15</v>
      </c>
      <c r="B23" s="20">
        <v>3500</v>
      </c>
      <c r="C23" s="11">
        <v>-4024.11</v>
      </c>
      <c r="D23" s="4">
        <v>-3500</v>
      </c>
      <c r="E23" s="21">
        <v>-8359.5300000000007</v>
      </c>
      <c r="F23" s="4">
        <v>-4000</v>
      </c>
      <c r="G23" s="4">
        <v>-1735.02</v>
      </c>
      <c r="H23" s="4">
        <v>-4000</v>
      </c>
    </row>
    <row r="24" spans="1:8">
      <c r="A24" s="2" t="s">
        <v>16</v>
      </c>
      <c r="B24" s="20">
        <v>1000</v>
      </c>
      <c r="C24" s="11">
        <v>-1269.76</v>
      </c>
      <c r="D24" s="4">
        <v>-1400</v>
      </c>
      <c r="E24" s="21">
        <v>-1025.8800000000001</v>
      </c>
      <c r="F24" s="4">
        <v>-1250</v>
      </c>
      <c r="G24" s="4">
        <v>-1577.06</v>
      </c>
      <c r="H24" s="4">
        <v>-2000</v>
      </c>
    </row>
    <row r="25" spans="1:8">
      <c r="A25" s="2" t="s">
        <v>17</v>
      </c>
      <c r="B25" s="20">
        <v>10000</v>
      </c>
      <c r="C25" s="11">
        <v>-10360</v>
      </c>
      <c r="D25" s="4">
        <v>-10000</v>
      </c>
      <c r="E25" s="21">
        <v>-10429</v>
      </c>
      <c r="F25" s="4">
        <v>-10500</v>
      </c>
      <c r="G25" s="4">
        <v>-10325</v>
      </c>
      <c r="H25" s="4">
        <v>-10500</v>
      </c>
    </row>
    <row r="26" spans="1:8">
      <c r="A26" s="2" t="s">
        <v>18</v>
      </c>
      <c r="B26" s="20">
        <v>200</v>
      </c>
      <c r="C26" s="11">
        <v>-169.52</v>
      </c>
      <c r="D26" s="4">
        <v>-200</v>
      </c>
      <c r="E26" s="21"/>
      <c r="F26" s="4">
        <v>-150</v>
      </c>
      <c r="G26" s="4">
        <v>-6.02</v>
      </c>
      <c r="H26" s="4">
        <v>-150</v>
      </c>
    </row>
    <row r="27" spans="1:8">
      <c r="A27" s="2" t="s">
        <v>19</v>
      </c>
      <c r="B27" s="20">
        <v>300</v>
      </c>
      <c r="C27" s="11">
        <v>0</v>
      </c>
      <c r="D27" s="4">
        <v>-500</v>
      </c>
      <c r="E27" s="21">
        <v>-531.33000000000004</v>
      </c>
      <c r="F27" s="4">
        <v>-500</v>
      </c>
      <c r="G27" s="4">
        <v>-46.07</v>
      </c>
      <c r="H27" s="4">
        <v>-500</v>
      </c>
    </row>
    <row r="28" spans="1:8">
      <c r="A28" s="2" t="s">
        <v>42</v>
      </c>
      <c r="B28" s="20"/>
      <c r="C28" s="11"/>
      <c r="D28" s="4"/>
      <c r="E28" s="21"/>
      <c r="F28" s="4"/>
      <c r="H28" s="4">
        <v>-2500</v>
      </c>
    </row>
    <row r="29" spans="1:8">
      <c r="A29" s="2" t="s">
        <v>44</v>
      </c>
      <c r="B29" s="20">
        <v>2000</v>
      </c>
      <c r="C29" s="11">
        <v>-1801.5</v>
      </c>
      <c r="D29" s="4">
        <v>-2000</v>
      </c>
      <c r="E29" s="11">
        <v>-2042.5</v>
      </c>
      <c r="F29" s="4">
        <v>-2100</v>
      </c>
      <c r="G29" s="4">
        <v>-4349.57</v>
      </c>
      <c r="H29" s="4">
        <v>0</v>
      </c>
    </row>
    <row r="30" spans="1:8">
      <c r="A30" s="2" t="s">
        <v>41</v>
      </c>
      <c r="B30" s="20"/>
      <c r="C30" s="11"/>
      <c r="D30" s="4"/>
      <c r="E30" s="21"/>
      <c r="F30" s="4"/>
      <c r="G30" s="4"/>
      <c r="H30" s="4">
        <v>-4500</v>
      </c>
    </row>
    <row r="31" spans="1:8">
      <c r="A31" s="2" t="s">
        <v>20</v>
      </c>
      <c r="B31" s="20">
        <v>800</v>
      </c>
      <c r="C31" s="11">
        <v>-805.04</v>
      </c>
      <c r="D31" s="4">
        <v>-800</v>
      </c>
      <c r="E31" s="21">
        <v>-774.66</v>
      </c>
      <c r="F31" s="4">
        <v>-750</v>
      </c>
      <c r="G31" s="4">
        <v>-823.54</v>
      </c>
      <c r="H31" s="4">
        <v>-750</v>
      </c>
    </row>
    <row r="32" spans="1:8">
      <c r="A32" s="2" t="s">
        <v>21</v>
      </c>
      <c r="B32" s="20">
        <v>5000</v>
      </c>
      <c r="C32" s="11">
        <v>-5635.5</v>
      </c>
      <c r="D32" s="4">
        <v>-5000</v>
      </c>
      <c r="E32" s="21">
        <v>-575</v>
      </c>
      <c r="F32" s="4">
        <v>-600</v>
      </c>
      <c r="G32" s="4">
        <v>-1025</v>
      </c>
      <c r="H32" s="4">
        <v>-1000</v>
      </c>
    </row>
    <row r="33" spans="1:8">
      <c r="A33" s="2" t="s">
        <v>22</v>
      </c>
      <c r="B33" s="20">
        <v>900</v>
      </c>
      <c r="C33" s="11">
        <v>0</v>
      </c>
      <c r="D33" s="4">
        <v>-900</v>
      </c>
      <c r="E33" s="21"/>
      <c r="F33" s="4">
        <v>-900</v>
      </c>
      <c r="G33" s="4"/>
      <c r="H33" s="4">
        <v>-900</v>
      </c>
    </row>
    <row r="34" spans="1:8">
      <c r="A34" s="2" t="s">
        <v>23</v>
      </c>
      <c r="B34" s="20">
        <v>500</v>
      </c>
      <c r="C34" s="11">
        <v>-600</v>
      </c>
      <c r="D34" s="4">
        <v>-500</v>
      </c>
      <c r="E34" s="21"/>
      <c r="F34" s="4">
        <v>-500</v>
      </c>
      <c r="G34" s="4"/>
      <c r="H34" s="4">
        <v>-3500</v>
      </c>
    </row>
    <row r="35" spans="1:8">
      <c r="A35" s="2" t="s">
        <v>24</v>
      </c>
      <c r="B35" s="20">
        <v>100</v>
      </c>
      <c r="C35" s="11">
        <v>0</v>
      </c>
      <c r="D35" s="4">
        <v>-100</v>
      </c>
      <c r="E35" s="21"/>
      <c r="F35" s="4">
        <v>-100</v>
      </c>
      <c r="G35" s="4"/>
      <c r="H35" s="4">
        <v>-100</v>
      </c>
    </row>
    <row r="36" spans="1:8">
      <c r="A36" s="2" t="s">
        <v>25</v>
      </c>
      <c r="B36" s="20">
        <v>150</v>
      </c>
      <c r="C36" s="11">
        <v>0</v>
      </c>
      <c r="D36" s="4">
        <v>-150</v>
      </c>
      <c r="E36" s="21"/>
      <c r="F36" s="4">
        <v>-150</v>
      </c>
      <c r="G36" s="4"/>
      <c r="H36" s="4">
        <v>-150</v>
      </c>
    </row>
    <row r="37" spans="1:8">
      <c r="A37" s="2" t="s">
        <v>26</v>
      </c>
      <c r="B37" s="20">
        <v>2500</v>
      </c>
      <c r="C37" s="11">
        <v>-5731.84</v>
      </c>
      <c r="D37" s="4">
        <v>-3800</v>
      </c>
      <c r="E37" s="21">
        <v>-3885.3</v>
      </c>
      <c r="F37" s="4">
        <v>-3900</v>
      </c>
      <c r="G37" s="4">
        <v>-4984.8999999999996</v>
      </c>
      <c r="H37" s="4">
        <v>-5000</v>
      </c>
    </row>
    <row r="38" spans="1:8">
      <c r="A38" s="2" t="s">
        <v>43</v>
      </c>
      <c r="B38" s="20"/>
      <c r="C38" s="25"/>
      <c r="D38" s="4"/>
      <c r="E38" s="21"/>
      <c r="F38" s="4">
        <v>-3500</v>
      </c>
      <c r="G38" s="4"/>
      <c r="H38" s="4">
        <v>-3500</v>
      </c>
    </row>
    <row r="39" spans="1:8">
      <c r="A39" s="2" t="s">
        <v>40</v>
      </c>
      <c r="B39" s="20"/>
      <c r="C39" s="25"/>
      <c r="D39" s="4"/>
      <c r="E39" s="21"/>
      <c r="F39" s="4"/>
      <c r="G39" s="4"/>
      <c r="H39" s="4">
        <v>-38742.910000000003</v>
      </c>
    </row>
    <row r="40" spans="1:8">
      <c r="A40" s="8" t="s">
        <v>34</v>
      </c>
      <c r="B40" s="20"/>
      <c r="C40" s="25"/>
      <c r="D40" s="4">
        <v>-1000</v>
      </c>
      <c r="E40" s="3"/>
      <c r="F40" s="4">
        <v>-1000</v>
      </c>
      <c r="G40" s="4"/>
      <c r="H40" s="4">
        <v>-1000</v>
      </c>
    </row>
    <row r="41" spans="1:8">
      <c r="A41" s="2" t="s">
        <v>27</v>
      </c>
      <c r="B41" s="20">
        <f>SUM(B20:B37)</f>
        <v>37450</v>
      </c>
      <c r="C41" s="14">
        <f>SUM(C20:C37)</f>
        <v>-36012.07</v>
      </c>
      <c r="D41" s="4">
        <f>SUM(D20:D40)</f>
        <v>-45850</v>
      </c>
      <c r="E41" s="21">
        <f>SUM(E20:E40)</f>
        <v>-30385.02</v>
      </c>
      <c r="F41" s="4">
        <f>SUM(F20:F40)</f>
        <v>-46900</v>
      </c>
      <c r="G41" s="4"/>
      <c r="H41" s="4">
        <f>SUM(H20:H40)</f>
        <v>-92392.91</v>
      </c>
    </row>
    <row r="42" spans="1:8">
      <c r="A42" s="24"/>
      <c r="B42" s="4"/>
      <c r="C42" s="12"/>
      <c r="D42" s="4"/>
      <c r="E42" s="26"/>
      <c r="F42" s="3"/>
      <c r="G42" s="4"/>
      <c r="H42" s="22"/>
    </row>
    <row r="43" spans="1:8">
      <c r="A43" s="23" t="s">
        <v>28</v>
      </c>
      <c r="B43" s="4">
        <f>SUM(B17,-B41)</f>
        <v>10105.229999999996</v>
      </c>
      <c r="C43" s="13">
        <f>SUM(C17,C41)</f>
        <v>25756.53</v>
      </c>
      <c r="D43" s="12">
        <f>SUM(D17,D41)</f>
        <v>12539.529999999999</v>
      </c>
      <c r="E43" s="28">
        <f>SUM(E17,E41)</f>
        <v>34918.909999999989</v>
      </c>
      <c r="F43" s="22">
        <f>SUM(F17,F41)</f>
        <v>21359.910000000003</v>
      </c>
      <c r="G43" s="4">
        <f>SUM(G20:G42)</f>
        <v>-25494.18</v>
      </c>
      <c r="H43" s="22">
        <f>SUM(H17,H41)</f>
        <v>23772.350000000006</v>
      </c>
    </row>
    <row r="44" spans="1:8">
      <c r="A44" s="17"/>
      <c r="B44" s="15"/>
      <c r="C44" s="15"/>
      <c r="D44" s="15"/>
      <c r="E44" s="15"/>
    </row>
    <row r="45" spans="1:8">
      <c r="A45" s="16"/>
      <c r="B45" s="15"/>
      <c r="C45" s="15"/>
      <c r="D45" s="15"/>
      <c r="E45" s="15"/>
    </row>
    <row r="46" spans="1:8">
      <c r="A46" s="16"/>
      <c r="B46" s="15"/>
      <c r="C46" s="15"/>
      <c r="D46" s="15"/>
      <c r="E46" s="15"/>
    </row>
    <row r="47" spans="1:8">
      <c r="A47" s="16"/>
      <c r="B47" s="15"/>
      <c r="D47" s="15"/>
      <c r="E47" s="15"/>
    </row>
    <row r="48" spans="1:8">
      <c r="A48" s="16"/>
      <c r="B48" s="15"/>
      <c r="D48" s="15"/>
      <c r="E48" s="15"/>
    </row>
  </sheetData>
  <pageMargins left="0" right="0" top="0" bottom="0" header="0" footer="0.3"/>
  <pageSetup fitToWidth="0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Zufelt</dc:creator>
  <cp:lastModifiedBy>Artesia Fire</cp:lastModifiedBy>
  <cp:lastPrinted>2022-02-06T20:29:37Z</cp:lastPrinted>
  <dcterms:created xsi:type="dcterms:W3CDTF">2015-01-01T17:50:44Z</dcterms:created>
  <dcterms:modified xsi:type="dcterms:W3CDTF">2022-02-06T21:09:01Z</dcterms:modified>
</cp:coreProperties>
</file>